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https://saintjohnca.sharepoint.com/sites/SupplyChainManagement/Shared Documents/Proposals/2022/703005P - Computer Aided Dispatch Automatic Vehicle Location System - SJ Transit/"/>
    </mc:Choice>
  </mc:AlternateContent>
  <xr:revisionPtr revIDLastSave="780" documentId="13_ncr:1_{A3A19E1D-694D-4FBF-BCA2-302600B1CBE1}" xr6:coauthVersionLast="47" xr6:coauthVersionMax="47" xr10:uidLastSave="{12978F4E-DECA-4DD6-9F12-613A2FB3B74B}"/>
  <bookViews>
    <workbookView xWindow="20370" yWindow="-120" windowWidth="29040" windowHeight="15840" xr2:uid="{00000000-000D-0000-FFFF-FFFF00000000}"/>
  </bookViews>
  <sheets>
    <sheet name="Price Forms" sheetId="3" r:id="rId1"/>
  </sheets>
  <definedNames>
    <definedName name="_xlnm.Print_Area" localSheetId="0">'Price Forms'!$A$1:$F$125</definedName>
    <definedName name="_xlnm.Print_Titles" localSheetId="0">'Price Forms'!$1:$1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0" i="3" l="1"/>
  <c r="F106" i="3"/>
  <c r="F105" i="3"/>
  <c r="F104" i="3"/>
  <c r="F103" i="3"/>
  <c r="F100" i="3"/>
  <c r="F101" i="3" s="1"/>
  <c r="F99" i="3"/>
  <c r="F98" i="3"/>
  <c r="F97" i="3"/>
  <c r="F94" i="3"/>
  <c r="F95" i="3" s="1"/>
  <c r="F91" i="3"/>
  <c r="F90" i="3"/>
  <c r="F89" i="3"/>
  <c r="F88" i="3"/>
  <c r="F85" i="3"/>
  <c r="F84" i="3"/>
  <c r="F83" i="3"/>
  <c r="F82" i="3"/>
  <c r="F81" i="3"/>
  <c r="F80" i="3"/>
  <c r="F79" i="3"/>
  <c r="F78" i="3"/>
  <c r="F77" i="3"/>
  <c r="F76" i="3"/>
  <c r="F75" i="3"/>
  <c r="F14" i="3"/>
  <c r="F71" i="3"/>
  <c r="F70" i="3"/>
  <c r="F69" i="3"/>
  <c r="F68" i="3"/>
  <c r="F67" i="3"/>
  <c r="F66" i="3"/>
  <c r="F65" i="3"/>
  <c r="F35" i="3"/>
  <c r="F18" i="3"/>
  <c r="F55" i="3"/>
  <c r="F13" i="3"/>
  <c r="F54" i="3"/>
  <c r="F53" i="3"/>
  <c r="F50" i="3"/>
  <c r="F49" i="3"/>
  <c r="F48" i="3"/>
  <c r="F47" i="3"/>
  <c r="F44" i="3"/>
  <c r="F43" i="3"/>
  <c r="F42" i="3"/>
  <c r="F41" i="3"/>
  <c r="F40" i="3"/>
  <c r="F39" i="3"/>
  <c r="F38" i="3"/>
  <c r="F37" i="3"/>
  <c r="F36" i="3"/>
  <c r="F34" i="3"/>
  <c r="F33" i="3"/>
  <c r="F32" i="3"/>
  <c r="F29" i="3"/>
  <c r="F27" i="3"/>
  <c r="F24" i="3"/>
  <c r="F25" i="3" s="1"/>
  <c r="F21" i="3"/>
  <c r="F19" i="3"/>
  <c r="F17" i="3"/>
  <c r="F16" i="3"/>
  <c r="F92" i="3" l="1"/>
  <c r="F107" i="3"/>
  <c r="F86" i="3"/>
  <c r="F30" i="3"/>
  <c r="F56" i="3"/>
  <c r="F22" i="3"/>
  <c r="F45" i="3"/>
  <c r="F51" i="3"/>
  <c r="F108" i="3" l="1"/>
  <c r="F57" i="3"/>
</calcChain>
</file>

<file path=xl/sharedStrings.xml><?xml version="1.0" encoding="utf-8"?>
<sst xmlns="http://schemas.openxmlformats.org/spreadsheetml/2006/main" count="195" uniqueCount="129">
  <si>
    <t>CAD/AVL System for Saint John Transit (SJT)</t>
  </si>
  <si>
    <t>Instructions and Conditions</t>
  </si>
  <si>
    <t>A</t>
  </si>
  <si>
    <t>The price proposal shall be interpreted as including everything (e.g. equipment, components, software, licenses, services, warranties) required for the proposer to deliver complete system functionality as specified.</t>
  </si>
  <si>
    <t>B</t>
  </si>
  <si>
    <t>Proposers may include in their Proposal additional price breakdown information in support of the prices listed, however the provision of such information shall not relieve or limit the Proposer of its obligations to deliver a complete system as described in this Request for Proposal (RFP).</t>
  </si>
  <si>
    <t>C</t>
  </si>
  <si>
    <t>If the Proposer believes that an item of work is not covered by the items as listed on this form, the Proposer shall include the cost in the closest applicable item and include an explanatory note to this effect.</t>
  </si>
  <si>
    <t>D</t>
  </si>
  <si>
    <t>SJT reserves the right to add or delete services or equipment quantities at the specified prices as needed throughout the term of the contract.</t>
  </si>
  <si>
    <t>E</t>
  </si>
  <si>
    <t xml:space="preserve">The Bid price to be used for the purpose of determining proposal score will be the sum of Table 1 Core System components and Options 1 to 7 for extended warranty and support. </t>
  </si>
  <si>
    <t>Table 1: Core System Components</t>
  </si>
  <si>
    <t>Cost Items</t>
  </si>
  <si>
    <t>Unit of Measure</t>
  </si>
  <si>
    <t>Quantity</t>
  </si>
  <si>
    <t>Unit Cost</t>
  </si>
  <si>
    <t>Total</t>
  </si>
  <si>
    <t>Fixed Route Onboard Components</t>
  </si>
  <si>
    <t>Mobile Data Terminal</t>
  </si>
  <si>
    <t>Each</t>
  </si>
  <si>
    <t>Vehicle Logic Unit</t>
  </si>
  <si>
    <t>Automatic Passenger Counter System and Controllers</t>
  </si>
  <si>
    <t>Additional Hardware Required (e.g. Handset, Covert Alarm Switch and Microphone) Full list to be provided in Table 3</t>
  </si>
  <si>
    <t>Onboard Software</t>
  </si>
  <si>
    <t>Lot</t>
  </si>
  <si>
    <t>Mobile Data Terminal Spares</t>
  </si>
  <si>
    <t>Vehicle Logic Unit Spares</t>
  </si>
  <si>
    <t>Automatic Passenger Counter System and Controller Spares</t>
  </si>
  <si>
    <t>Additional Hardware Required Spares</t>
  </si>
  <si>
    <t>Fixed Route Onboard Subtotal</t>
  </si>
  <si>
    <t>Mobile Dispatcher Components</t>
  </si>
  <si>
    <t>Road Inspector Software</t>
  </si>
  <si>
    <t>Mobile Dispatcher Subtotal</t>
  </si>
  <si>
    <t>Test Environment Components</t>
  </si>
  <si>
    <t>Test Bench</t>
  </si>
  <si>
    <t>Central System Components</t>
  </si>
  <si>
    <t>On-Premises Central Software</t>
  </si>
  <si>
    <t>Central System Subtotal</t>
  </si>
  <si>
    <t>Integration ICDs and APIs</t>
  </si>
  <si>
    <t xml:space="preserve">Mobile Gateway Router </t>
  </si>
  <si>
    <t xml:space="preserve">Odometer </t>
  </si>
  <si>
    <t xml:space="preserve">Destination Sign </t>
  </si>
  <si>
    <t>Masabi Electronic Fare System</t>
  </si>
  <si>
    <t xml:space="preserve">Public Address System </t>
  </si>
  <si>
    <t xml:space="preserve">Digital Video Recorder </t>
  </si>
  <si>
    <t xml:space="preserve">Battery Charge Monitoring System </t>
  </si>
  <si>
    <t xml:space="preserve">Transit Signal Priority Emitter </t>
  </si>
  <si>
    <t>Vehicle Tracking Interface for External Systems</t>
  </si>
  <si>
    <t xml:space="preserve">Center to Center TSP </t>
  </si>
  <si>
    <t>GTFS</t>
  </si>
  <si>
    <t>GTFS Real Time</t>
  </si>
  <si>
    <t>CAD/AVL API</t>
  </si>
  <si>
    <t>Integration Subtotal</t>
  </si>
  <si>
    <t>Project Implementation</t>
  </si>
  <si>
    <t>Project Management and Documentation</t>
  </si>
  <si>
    <t>Design Review</t>
  </si>
  <si>
    <t>Acceptance Testing</t>
  </si>
  <si>
    <t>Training and Manuals </t>
  </si>
  <si>
    <t>Project Implementation Subtotal</t>
  </si>
  <si>
    <t>Warranty and Technical Support</t>
  </si>
  <si>
    <t>Base Warranty and Support Period - Year 1 after System Acceptance</t>
  </si>
  <si>
    <t>Base Warranty and Support Period - Year 2 after System Acceptance</t>
  </si>
  <si>
    <t>Base Warranty and Support Period - Year 3 after System Acceptance</t>
  </si>
  <si>
    <t>Warranty and Technical Support Subtotal</t>
  </si>
  <si>
    <t>GRAND TOTAL</t>
  </si>
  <si>
    <r>
      <rPr>
        <u/>
        <sz val="11"/>
        <rFont val="Arial"/>
        <family val="2"/>
      </rPr>
      <t>General Notes</t>
    </r>
    <r>
      <rPr>
        <sz val="11"/>
        <rFont val="Arial"/>
        <family val="2"/>
      </rPr>
      <t xml:space="preserve">:
</t>
    </r>
  </si>
  <si>
    <t>1) The purchaser reserves the right to adjust a line item quantity up to +/- 20% at the stated unit price.</t>
  </si>
  <si>
    <t xml:space="preserve">2) Proposer to provide a list of all hardware required and the unit spare cost in table 3. </t>
  </si>
  <si>
    <t>Table 2: Options</t>
  </si>
  <si>
    <t>Options 1-7: Warranty Period Extensions</t>
  </si>
  <si>
    <t>Option 1: Additional Warranty and Support Period- Year 4 after System Acceptance</t>
  </si>
  <si>
    <t>Option 2: Additional Warranty and Support Period- Year 5 after System Acceptance</t>
  </si>
  <si>
    <t>Option 3: Additional Warranty and Support Period- Year 6 after System Acceptance</t>
  </si>
  <si>
    <t>Option 4: Additional Warranty and Support Period- Year 7 after System Acceptance</t>
  </si>
  <si>
    <t>Option 5: Additional Warranty and Support Period- Year 8 after System Acceptance</t>
  </si>
  <si>
    <t>Option 6: Additional Warranty and Support Period- Year 9 after System Acceptance</t>
  </si>
  <si>
    <t>Option 7: Additional Warranty and Support Period- Year 10 after System Acceptance</t>
  </si>
  <si>
    <t>Option 8: Hosted Solution (Specifications Section 3.7)</t>
  </si>
  <si>
    <t xml:space="preserve">Option 8 Note 1: Central software costs in this option are to cover full central system software costs. If this option is selected item 12A will replace item 12 for the final contract price. </t>
  </si>
  <si>
    <t xml:space="preserve">Option 8 Note 2: Annual Warranty and Support costs in this option are to cover full system warranty and support services. If this option is selected items 30A-39A will replace items 30-39 for the final contract price. </t>
  </si>
  <si>
    <t>12A</t>
  </si>
  <si>
    <t>Hosted Solution Central Software</t>
  </si>
  <si>
    <t>30A</t>
  </si>
  <si>
    <t>Hosted Solution Annual Warranty and Support Costs (Year 1)</t>
  </si>
  <si>
    <t>31A</t>
  </si>
  <si>
    <t>Hosted Solution Annual Warranty and Support Costs (Year 2)</t>
  </si>
  <si>
    <t>32A</t>
  </si>
  <si>
    <t>Hosted Solution Annual Warranty and Support Costs (Year 3)</t>
  </si>
  <si>
    <t>33A</t>
  </si>
  <si>
    <t>Hosted Solution Annual Warranty and Support Costs (Year 4)</t>
  </si>
  <si>
    <t>34A</t>
  </si>
  <si>
    <t>Hosted Solution Annual Warranty and Support Costs (Year 5)</t>
  </si>
  <si>
    <t>35A</t>
  </si>
  <si>
    <t>Hosted Solution Annual Warranty and Support Costs (Year 6)</t>
  </si>
  <si>
    <t>36A</t>
  </si>
  <si>
    <t>Hosted Solution Annual Warranty and Support Costs (Year 7)</t>
  </si>
  <si>
    <t>37A</t>
  </si>
  <si>
    <t>Hosted Solution Annual Warranty and Support Costs (Year 8)</t>
  </si>
  <si>
    <t>38A</t>
  </si>
  <si>
    <t>Hosted Solution Annual Warranty and Support Costs (Year 9)</t>
  </si>
  <si>
    <t>39A</t>
  </si>
  <si>
    <t>Hosted Solution Annual Warranty and Support Costs (Year 10)</t>
  </si>
  <si>
    <t>Option 8 Subtotal</t>
  </si>
  <si>
    <t>Option 9: Vehicle Health Monitoring (Specifications Section 5.7; 7.6; 7.7.6)</t>
  </si>
  <si>
    <t>VHM Onboard Components Installed</t>
  </si>
  <si>
    <t>VHM Onboard Components Spares</t>
  </si>
  <si>
    <t>VHM Central Software</t>
  </si>
  <si>
    <t>VHM API</t>
  </si>
  <si>
    <t>Option 9 Subtotal</t>
  </si>
  <si>
    <t>Option 10: Road Inspector Equipment Supply (Specifications Section 6.2)</t>
  </si>
  <si>
    <t>Road Inspector Equipment</t>
  </si>
  <si>
    <t>Option 10 Subtotal</t>
  </si>
  <si>
    <t>Option 11: Alternative Service Ride Requests/OnDemand Integration  (Specifications Section 5.8.8, 7.4.15; 7.7.7)</t>
  </si>
  <si>
    <t>Alternative Service Ride Requests/OnDemand Integration Onboard Components Installed</t>
  </si>
  <si>
    <t>Alternative Service Ride Requests/OnDemand Integration Onboard Components Spares</t>
  </si>
  <si>
    <t>Alternative Service Ride Requests/OnDemand Integration  Central Software</t>
  </si>
  <si>
    <t>Alternative Service Ride Requests/OnDemand Integration API</t>
  </si>
  <si>
    <t>Option 11 Subtotal</t>
  </si>
  <si>
    <t>Option 12: Operator Contactless Badge Logon (Specifications Section 5.5.5)</t>
  </si>
  <si>
    <t>Operator Contactless Badge Logon Contactless Cards</t>
  </si>
  <si>
    <t>Operator Contactless Badge Logon Onboard Components Installed</t>
  </si>
  <si>
    <t>Operator Contactless Badge Logon Onboard Components Spares</t>
  </si>
  <si>
    <t>Operator Contactless Badge Logon Central Software</t>
  </si>
  <si>
    <t>Option 12 Subtotal</t>
  </si>
  <si>
    <t xml:space="preserve">Table 3: Items Included in Additional Hardware Required for Fixed Route Onboard Components </t>
  </si>
  <si>
    <t>Items Included</t>
  </si>
  <si>
    <t>Spares Unit Cost</t>
  </si>
  <si>
    <t>PRICING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</si>
</sst>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_(&quot;$&quot;* #,##0_);_(&quot;$&quot;* \(#,##0\);_(&quot;$&quot;* &quot;-&quot;??_);_(@_)"/>
  </numFmts>
  <fonts count="12" x14ac:knownFonts="1">
    <font>
      <sz val="11"/>
      <color theme="1"/>
      <name val="Calibri"/>
      <family val="2"/>
      <scheme val="minor"/>
    </font>
    <font>
      <sz val="11"/>
      <color theme="1"/>
      <name val="Arial"/>
      <family val="2"/>
    </font>
    <font>
      <b/>
      <sz val="11"/>
      <color rgb="FFFFFFFF"/>
      <name val="Arial"/>
      <family val="2"/>
    </font>
    <font>
      <b/>
      <sz val="11"/>
      <color theme="1"/>
      <name val="Arial"/>
      <family val="2"/>
    </font>
    <font>
      <b/>
      <sz val="14"/>
      <color theme="1"/>
      <name val="Arial"/>
      <family val="2"/>
    </font>
    <font>
      <sz val="11"/>
      <name val="Arial"/>
      <family val="2"/>
    </font>
    <font>
      <b/>
      <sz val="12"/>
      <color theme="1"/>
      <name val="Arial"/>
      <family val="2"/>
    </font>
    <font>
      <b/>
      <sz val="11"/>
      <name val="Arial"/>
      <family val="2"/>
    </font>
    <font>
      <u/>
      <sz val="11"/>
      <name val="Arial"/>
      <family val="2"/>
    </font>
    <font>
      <b/>
      <sz val="11"/>
      <color theme="0"/>
      <name val="Arial"/>
      <family val="2"/>
    </font>
    <font>
      <b/>
      <sz val="11"/>
      <color rgb="FFFF0000"/>
      <name val="Arial"/>
      <family val="2"/>
    </font>
    <font>
      <b/>
      <u/>
      <sz val="11"/>
      <color theme="0"/>
      <name val="Arial"/>
      <family val="2"/>
    </font>
  </fonts>
  <fills count="11">
    <fill>
      <patternFill patternType="none"/>
    </fill>
    <fill>
      <patternFill patternType="gray125"/>
    </fill>
    <fill>
      <patternFill patternType="solid">
        <fgColor rgb="FFBFBFBF"/>
        <bgColor indexed="64"/>
      </patternFill>
    </fill>
    <fill>
      <patternFill patternType="solid">
        <fgColor rgb="FF77AD1C"/>
        <bgColor indexed="64"/>
      </patternFill>
    </fill>
    <fill>
      <patternFill patternType="solid">
        <fgColor theme="6" tint="0.59999389629810485"/>
        <bgColor indexed="64"/>
      </patternFill>
    </fill>
    <fill>
      <patternFill patternType="solid">
        <fgColor theme="3" tint="0.39997558519241921"/>
        <bgColor indexed="64"/>
      </patternFill>
    </fill>
    <fill>
      <patternFill patternType="solid">
        <fgColor rgb="FFE0E0E0"/>
        <bgColor indexed="64"/>
      </patternFill>
    </fill>
    <fill>
      <patternFill patternType="solid">
        <fgColor rgb="FFFFC000"/>
        <bgColor indexed="64"/>
      </patternFill>
    </fill>
    <fill>
      <patternFill patternType="solid">
        <fgColor theme="4" tint="0.59999389629810485"/>
        <bgColor indexed="64"/>
      </patternFill>
    </fill>
    <fill>
      <patternFill patternType="solid">
        <fgColor theme="4"/>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1">
    <xf numFmtId="0" fontId="0" fillId="0" borderId="0" xfId="0"/>
    <xf numFmtId="0" fontId="1" fillId="0" borderId="0" xfId="0" applyFont="1" applyAlignment="1">
      <alignment vertical="center"/>
    </xf>
    <xf numFmtId="0" fontId="0" fillId="0" borderId="0" xfId="0" applyAlignment="1">
      <alignment vertical="center"/>
    </xf>
    <xf numFmtId="0" fontId="1" fillId="0" borderId="0" xfId="0" applyFont="1"/>
    <xf numFmtId="0" fontId="0" fillId="0" borderId="0" xfId="0" applyAlignment="1">
      <alignment vertical="top"/>
    </xf>
    <xf numFmtId="0" fontId="1" fillId="0" borderId="0" xfId="0" applyFont="1" applyAlignment="1">
      <alignment vertical="top"/>
    </xf>
    <xf numFmtId="0" fontId="3" fillId="0" borderId="0" xfId="0" applyFont="1" applyAlignment="1">
      <alignment vertical="center"/>
    </xf>
    <xf numFmtId="0" fontId="7" fillId="0" borderId="0" xfId="0" applyFont="1" applyAlignment="1">
      <alignment horizontal="left" vertical="center" wrapText="1"/>
    </xf>
    <xf numFmtId="0" fontId="5" fillId="0" borderId="0" xfId="0" applyFont="1" applyAlignment="1">
      <alignment horizontal="left" vertical="center" wrapText="1"/>
    </xf>
    <xf numFmtId="0" fontId="7" fillId="2" borderId="1" xfId="0" applyFont="1" applyFill="1" applyBorder="1" applyAlignment="1">
      <alignment vertical="center"/>
    </xf>
    <xf numFmtId="0" fontId="7" fillId="2" borderId="1" xfId="0" applyFont="1" applyFill="1" applyBorder="1" applyAlignment="1">
      <alignment horizontal="center" vertical="center"/>
    </xf>
    <xf numFmtId="0" fontId="5" fillId="0" borderId="1" xfId="0" applyFont="1" applyBorder="1" applyAlignment="1">
      <alignment vertical="center" wrapText="1"/>
    </xf>
    <xf numFmtId="0" fontId="3" fillId="2" borderId="1" xfId="0" applyFont="1" applyFill="1" applyBorder="1" applyAlignment="1">
      <alignment vertical="center"/>
    </xf>
    <xf numFmtId="0" fontId="7" fillId="4" borderId="1" xfId="0" applyFont="1" applyFill="1" applyBorder="1" applyAlignment="1">
      <alignment horizontal="right" vertical="center"/>
    </xf>
    <xf numFmtId="0" fontId="7" fillId="4" borderId="1" xfId="0" applyFont="1" applyFill="1" applyBorder="1" applyAlignment="1">
      <alignment horizontal="center" vertical="center"/>
    </xf>
    <xf numFmtId="0" fontId="7" fillId="3" borderId="1" xfId="0" applyFont="1" applyFill="1" applyBorder="1" applyAlignment="1">
      <alignment horizontal="right" vertical="center"/>
    </xf>
    <xf numFmtId="3" fontId="5" fillId="6" borderId="1" xfId="0" applyNumberFormat="1" applyFont="1" applyFill="1" applyBorder="1" applyAlignment="1">
      <alignment horizontal="center" vertical="center"/>
    </xf>
    <xf numFmtId="0" fontId="5" fillId="0" borderId="0" xfId="0" applyFont="1" applyAlignment="1">
      <alignment horizontal="left" vertical="top"/>
    </xf>
    <xf numFmtId="0" fontId="9" fillId="5"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5" fillId="0" borderId="0" xfId="0" applyFont="1" applyAlignment="1">
      <alignment horizontal="left" vertical="top" wrapText="1"/>
    </xf>
    <xf numFmtId="0" fontId="9" fillId="3" borderId="1" xfId="0" applyFont="1" applyFill="1" applyBorder="1" applyAlignment="1">
      <alignment horizontal="right" vertical="center"/>
    </xf>
    <xf numFmtId="0" fontId="5" fillId="0" borderId="0" xfId="0" applyFont="1" applyAlignment="1">
      <alignment vertical="center"/>
    </xf>
    <xf numFmtId="0" fontId="5" fillId="0" borderId="1" xfId="0" applyFont="1" applyBorder="1" applyAlignment="1">
      <alignment vertical="center"/>
    </xf>
    <xf numFmtId="0" fontId="1" fillId="0" borderId="1" xfId="0" applyFont="1" applyBorder="1" applyAlignment="1">
      <alignment vertical="center"/>
    </xf>
    <xf numFmtId="164" fontId="7" fillId="0" borderId="1" xfId="0" applyNumberFormat="1" applyFont="1" applyBorder="1" applyAlignment="1">
      <alignment vertical="center"/>
    </xf>
    <xf numFmtId="0" fontId="2" fillId="3" borderId="1" xfId="0" applyFont="1" applyFill="1" applyBorder="1" applyAlignment="1">
      <alignment horizontal="center" vertical="center"/>
    </xf>
    <xf numFmtId="0" fontId="9" fillId="5" borderId="1" xfId="0" applyFont="1" applyFill="1" applyBorder="1" applyAlignment="1">
      <alignment horizontal="center" vertical="center"/>
    </xf>
    <xf numFmtId="0" fontId="9" fillId="7" borderId="1" xfId="0" applyFont="1" applyFill="1" applyBorder="1" applyAlignment="1">
      <alignment horizontal="center" vertical="center"/>
    </xf>
    <xf numFmtId="0" fontId="9" fillId="7" borderId="1" xfId="0" applyFont="1" applyFill="1" applyBorder="1" applyAlignment="1">
      <alignment horizontal="center" vertical="center" wrapText="1"/>
    </xf>
    <xf numFmtId="165" fontId="5" fillId="0" borderId="1" xfId="0" applyNumberFormat="1" applyFont="1" applyBorder="1" applyAlignment="1">
      <alignment vertical="center" wrapText="1"/>
    </xf>
    <xf numFmtId="165" fontId="7" fillId="4" borderId="1" xfId="0" applyNumberFormat="1" applyFont="1" applyFill="1" applyBorder="1" applyAlignment="1">
      <alignment horizontal="right" vertical="center"/>
    </xf>
    <xf numFmtId="165" fontId="9" fillId="3" borderId="1" xfId="0" applyNumberFormat="1" applyFont="1" applyFill="1" applyBorder="1" applyAlignment="1">
      <alignment horizontal="right" vertical="center"/>
    </xf>
    <xf numFmtId="0" fontId="10" fillId="0" borderId="0" xfId="0" applyFont="1" applyAlignment="1">
      <alignment vertical="center"/>
    </xf>
    <xf numFmtId="0" fontId="7" fillId="2" borderId="1" xfId="0" applyFont="1" applyFill="1" applyBorder="1" applyAlignment="1">
      <alignment vertical="center" wrapText="1"/>
    </xf>
    <xf numFmtId="0" fontId="7" fillId="8" borderId="1" xfId="0" applyFont="1" applyFill="1" applyBorder="1" applyAlignment="1">
      <alignment horizontal="right" vertical="center"/>
    </xf>
    <xf numFmtId="0" fontId="7" fillId="8" borderId="1" xfId="0" applyFont="1" applyFill="1" applyBorder="1" applyAlignment="1">
      <alignment horizontal="center" vertical="center"/>
    </xf>
    <xf numFmtId="165" fontId="7" fillId="8" borderId="1" xfId="0" applyNumberFormat="1" applyFont="1" applyFill="1" applyBorder="1" applyAlignment="1">
      <alignment horizontal="right" vertical="center"/>
    </xf>
    <xf numFmtId="0" fontId="9" fillId="9" borderId="1" xfId="0" applyFont="1" applyFill="1" applyBorder="1" applyAlignment="1">
      <alignment horizontal="right" vertical="center"/>
    </xf>
    <xf numFmtId="0" fontId="7" fillId="9" borderId="1" xfId="0" applyFont="1" applyFill="1" applyBorder="1" applyAlignment="1">
      <alignment horizontal="right" vertical="center"/>
    </xf>
    <xf numFmtId="165" fontId="9" fillId="9" borderId="1" xfId="0" applyNumberFormat="1" applyFont="1" applyFill="1" applyBorder="1" applyAlignment="1">
      <alignment horizontal="right" vertical="center"/>
    </xf>
    <xf numFmtId="49" fontId="1" fillId="0" borderId="1" xfId="0" applyNumberFormat="1" applyFont="1" applyBorder="1" applyAlignment="1">
      <alignment horizontal="center" vertical="center" wrapText="1"/>
    </xf>
    <xf numFmtId="49" fontId="1" fillId="0" borderId="0" xfId="0" applyNumberFormat="1" applyFont="1" applyAlignment="1">
      <alignment horizontal="center" vertical="center" wrapText="1"/>
    </xf>
    <xf numFmtId="0" fontId="7" fillId="10" borderId="2" xfId="0" applyFont="1" applyFill="1" applyBorder="1" applyAlignment="1">
      <alignment horizontal="left" vertical="center" wrapText="1"/>
    </xf>
    <xf numFmtId="0" fontId="7" fillId="10" borderId="3" xfId="0" applyFont="1" applyFill="1" applyBorder="1" applyAlignment="1">
      <alignment horizontal="left" vertical="center" wrapText="1"/>
    </xf>
    <xf numFmtId="0" fontId="7" fillId="10" borderId="4" xfId="0" applyFont="1" applyFill="1" applyBorder="1" applyAlignment="1">
      <alignment horizontal="left" vertical="center" wrapText="1"/>
    </xf>
    <xf numFmtId="0" fontId="4" fillId="0" borderId="0" xfId="0" applyFont="1" applyAlignment="1">
      <alignment horizontal="center" vertical="center"/>
    </xf>
    <xf numFmtId="0" fontId="6" fillId="0" borderId="0" xfId="0" applyFont="1" applyAlignment="1">
      <alignment horizontal="center" vertical="center"/>
    </xf>
    <xf numFmtId="0" fontId="5" fillId="0" borderId="0" xfId="0" applyFont="1" applyAlignment="1">
      <alignment horizontal="left" vertical="top" wrapText="1"/>
    </xf>
    <xf numFmtId="49" fontId="11" fillId="5" borderId="1" xfId="0" applyNumberFormat="1" applyFont="1" applyFill="1" applyBorder="1" applyAlignment="1">
      <alignment horizontal="center" vertical="center"/>
    </xf>
    <xf numFmtId="0" fontId="5" fillId="0" borderId="1" xfId="0" applyFont="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E0E0E0"/>
      <color rgb="FFF78B31"/>
      <color rgb="FF77AD1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3CB60B-5FFF-4657-91B1-14573CCBBD68}">
  <sheetPr>
    <pageSetUpPr fitToPage="1"/>
  </sheetPr>
  <dimension ref="A1:F125"/>
  <sheetViews>
    <sheetView tabSelected="1" zoomScaleNormal="115" zoomScaleSheetLayoutView="100" workbookViewId="0">
      <selection activeCell="B4" sqref="B4:F4"/>
    </sheetView>
  </sheetViews>
  <sheetFormatPr defaultColWidth="9" defaultRowHeight="14.25" x14ac:dyDescent="0.25"/>
  <cols>
    <col min="1" max="1" width="5" style="1" customWidth="1"/>
    <col min="2" max="2" width="87" style="1" customWidth="1"/>
    <col min="3" max="3" width="16.28515625" style="1" customWidth="1"/>
    <col min="4" max="4" width="14" style="1" customWidth="1"/>
    <col min="5" max="6" width="16.28515625" style="1" customWidth="1"/>
    <col min="7" max="16384" width="9" style="1"/>
  </cols>
  <sheetData>
    <row r="1" spans="1:6" ht="18" x14ac:dyDescent="0.25">
      <c r="B1" s="46" t="s">
        <v>128</v>
      </c>
      <c r="C1" s="46"/>
      <c r="D1" s="46"/>
      <c r="E1"/>
      <c r="F1"/>
    </row>
    <row r="2" spans="1:6" ht="15.75" x14ac:dyDescent="0.25">
      <c r="B2" s="47" t="s">
        <v>0</v>
      </c>
      <c r="C2" s="47"/>
      <c r="D2" s="47"/>
      <c r="E2"/>
      <c r="F2"/>
    </row>
    <row r="3" spans="1:6" ht="15" x14ac:dyDescent="0.25">
      <c r="A3" s="49" t="s">
        <v>1</v>
      </c>
      <c r="B3" s="49"/>
      <c r="C3" s="49"/>
      <c r="D3" s="49"/>
      <c r="E3" s="49"/>
      <c r="F3" s="49"/>
    </row>
    <row r="4" spans="1:6" ht="34.5" customHeight="1" x14ac:dyDescent="0.25">
      <c r="A4" s="41" t="s">
        <v>2</v>
      </c>
      <c r="B4" s="50" t="s">
        <v>3</v>
      </c>
      <c r="C4" s="50"/>
      <c r="D4" s="50"/>
      <c r="E4" s="50"/>
      <c r="F4" s="50"/>
    </row>
    <row r="5" spans="1:6" ht="35.25" customHeight="1" x14ac:dyDescent="0.25">
      <c r="A5" s="41" t="s">
        <v>4</v>
      </c>
      <c r="B5" s="50" t="s">
        <v>5</v>
      </c>
      <c r="C5" s="50"/>
      <c r="D5" s="50"/>
      <c r="E5" s="50"/>
      <c r="F5" s="50"/>
    </row>
    <row r="6" spans="1:6" ht="35.25" customHeight="1" x14ac:dyDescent="0.25">
      <c r="A6" s="41" t="s">
        <v>6</v>
      </c>
      <c r="B6" s="50" t="s">
        <v>7</v>
      </c>
      <c r="C6" s="50"/>
      <c r="D6" s="50"/>
      <c r="E6" s="50"/>
      <c r="F6" s="50"/>
    </row>
    <row r="7" spans="1:6" ht="28.5" customHeight="1" x14ac:dyDescent="0.25">
      <c r="A7" s="41" t="s">
        <v>8</v>
      </c>
      <c r="B7" s="50" t="s">
        <v>9</v>
      </c>
      <c r="C7" s="50"/>
      <c r="D7" s="50"/>
      <c r="E7" s="50"/>
      <c r="F7" s="50"/>
    </row>
    <row r="8" spans="1:6" ht="31.5" customHeight="1" x14ac:dyDescent="0.25">
      <c r="A8" s="41" t="s">
        <v>10</v>
      </c>
      <c r="B8" s="50" t="s">
        <v>11</v>
      </c>
      <c r="C8" s="50"/>
      <c r="D8" s="50"/>
      <c r="E8" s="50"/>
      <c r="F8" s="50"/>
    </row>
    <row r="9" spans="1:6" x14ac:dyDescent="0.25">
      <c r="A9" s="42"/>
      <c r="B9" s="8"/>
      <c r="C9" s="8"/>
      <c r="D9" s="8"/>
      <c r="E9" s="8"/>
      <c r="F9" s="8"/>
    </row>
    <row r="10" spans="1:6" ht="15" x14ac:dyDescent="0.25">
      <c r="A10" s="6"/>
      <c r="B10" s="6" t="s">
        <v>12</v>
      </c>
      <c r="C10" s="6"/>
      <c r="E10" s="6"/>
      <c r="F10" s="6"/>
    </row>
    <row r="11" spans="1:6" s="3" customFormat="1" ht="15" x14ac:dyDescent="0.2">
      <c r="A11" s="26"/>
      <c r="B11" s="26" t="s">
        <v>13</v>
      </c>
      <c r="C11" s="26" t="s">
        <v>14</v>
      </c>
      <c r="D11" s="19" t="s">
        <v>15</v>
      </c>
      <c r="E11" s="26" t="s">
        <v>16</v>
      </c>
      <c r="F11" s="26" t="s">
        <v>17</v>
      </c>
    </row>
    <row r="12" spans="1:6" s="3" customFormat="1" ht="15" x14ac:dyDescent="0.2">
      <c r="A12" s="12"/>
      <c r="B12" s="12" t="s">
        <v>18</v>
      </c>
      <c r="C12" s="12"/>
      <c r="D12" s="12"/>
      <c r="E12" s="12"/>
      <c r="F12" s="12"/>
    </row>
    <row r="13" spans="1:6" customFormat="1" ht="15" x14ac:dyDescent="0.25">
      <c r="A13" s="11">
        <v>1</v>
      </c>
      <c r="B13" s="11" t="s">
        <v>19</v>
      </c>
      <c r="C13" s="11" t="s">
        <v>20</v>
      </c>
      <c r="D13" s="16">
        <v>40</v>
      </c>
      <c r="E13" s="30"/>
      <c r="F13" s="30">
        <f>E13*D13</f>
        <v>0</v>
      </c>
    </row>
    <row r="14" spans="1:6" customFormat="1" ht="15" x14ac:dyDescent="0.25">
      <c r="A14" s="11">
        <v>2</v>
      </c>
      <c r="B14" s="11" t="s">
        <v>21</v>
      </c>
      <c r="C14" s="11" t="s">
        <v>20</v>
      </c>
      <c r="D14" s="16">
        <v>40</v>
      </c>
      <c r="E14" s="30"/>
      <c r="F14" s="30">
        <f t="shared" ref="F14:F21" si="0">E14*D14</f>
        <v>0</v>
      </c>
    </row>
    <row r="15" spans="1:6" customFormat="1" ht="15" x14ac:dyDescent="0.25">
      <c r="A15" s="11">
        <v>3</v>
      </c>
      <c r="B15" s="11" t="s">
        <v>22</v>
      </c>
      <c r="C15" s="11" t="s">
        <v>20</v>
      </c>
      <c r="D15" s="16">
        <v>40</v>
      </c>
      <c r="E15" s="30"/>
      <c r="F15" s="30"/>
    </row>
    <row r="16" spans="1:6" customFormat="1" ht="28.5" x14ac:dyDescent="0.25">
      <c r="A16" s="11">
        <v>4</v>
      </c>
      <c r="B16" s="11" t="s">
        <v>23</v>
      </c>
      <c r="C16" s="11" t="s">
        <v>20</v>
      </c>
      <c r="D16" s="16">
        <v>40</v>
      </c>
      <c r="E16" s="30"/>
      <c r="F16" s="30">
        <f t="shared" si="0"/>
        <v>0</v>
      </c>
    </row>
    <row r="17" spans="1:6" customFormat="1" ht="15" x14ac:dyDescent="0.25">
      <c r="A17" s="11">
        <v>5</v>
      </c>
      <c r="B17" s="11" t="s">
        <v>24</v>
      </c>
      <c r="C17" s="11" t="s">
        <v>25</v>
      </c>
      <c r="D17" s="16">
        <v>1</v>
      </c>
      <c r="E17" s="30"/>
      <c r="F17" s="30">
        <f t="shared" si="0"/>
        <v>0</v>
      </c>
    </row>
    <row r="18" spans="1:6" customFormat="1" ht="15" x14ac:dyDescent="0.25">
      <c r="A18" s="11">
        <v>6</v>
      </c>
      <c r="B18" s="11" t="s">
        <v>26</v>
      </c>
      <c r="C18" s="11" t="s">
        <v>20</v>
      </c>
      <c r="D18" s="16">
        <v>6</v>
      </c>
      <c r="E18" s="30"/>
      <c r="F18" s="30">
        <f t="shared" si="0"/>
        <v>0</v>
      </c>
    </row>
    <row r="19" spans="1:6" customFormat="1" ht="15" x14ac:dyDescent="0.25">
      <c r="A19" s="11">
        <v>7</v>
      </c>
      <c r="B19" s="11" t="s">
        <v>27</v>
      </c>
      <c r="C19" s="11" t="s">
        <v>20</v>
      </c>
      <c r="D19" s="16">
        <v>6</v>
      </c>
      <c r="E19" s="30"/>
      <c r="F19" s="30">
        <f t="shared" si="0"/>
        <v>0</v>
      </c>
    </row>
    <row r="20" spans="1:6" customFormat="1" ht="15" x14ac:dyDescent="0.25">
      <c r="A20" s="11">
        <v>8</v>
      </c>
      <c r="B20" s="11" t="s">
        <v>28</v>
      </c>
      <c r="C20" s="11" t="s">
        <v>20</v>
      </c>
      <c r="D20" s="16">
        <v>6</v>
      </c>
      <c r="E20" s="30"/>
      <c r="F20" s="30">
        <f t="shared" si="0"/>
        <v>0</v>
      </c>
    </row>
    <row r="21" spans="1:6" customFormat="1" ht="15" x14ac:dyDescent="0.25">
      <c r="A21" s="11">
        <v>9</v>
      </c>
      <c r="B21" s="11" t="s">
        <v>29</v>
      </c>
      <c r="C21" s="11" t="s">
        <v>20</v>
      </c>
      <c r="D21" s="16">
        <v>6</v>
      </c>
      <c r="E21" s="30"/>
      <c r="F21" s="30">
        <f t="shared" si="0"/>
        <v>0</v>
      </c>
    </row>
    <row r="22" spans="1:6" s="3" customFormat="1" ht="15" x14ac:dyDescent="0.2">
      <c r="A22" s="13"/>
      <c r="B22" s="13" t="s">
        <v>30</v>
      </c>
      <c r="C22" s="13"/>
      <c r="D22" s="14"/>
      <c r="E22" s="31"/>
      <c r="F22" s="31">
        <f>SUM(F13:F21)</f>
        <v>0</v>
      </c>
    </row>
    <row r="23" spans="1:6" customFormat="1" ht="15" x14ac:dyDescent="0.25">
      <c r="A23" s="12"/>
      <c r="B23" s="12" t="s">
        <v>31</v>
      </c>
      <c r="C23" s="12"/>
      <c r="D23" s="12"/>
      <c r="E23" s="12"/>
      <c r="F23" s="12"/>
    </row>
    <row r="24" spans="1:6" customFormat="1" ht="15" x14ac:dyDescent="0.25">
      <c r="A24" s="11">
        <v>10</v>
      </c>
      <c r="B24" s="11" t="s">
        <v>32</v>
      </c>
      <c r="C24" s="11" t="s">
        <v>25</v>
      </c>
      <c r="D24" s="16">
        <v>1</v>
      </c>
      <c r="E24" s="30"/>
      <c r="F24" s="30">
        <f t="shared" ref="F24" si="1">E24*D24</f>
        <v>0</v>
      </c>
    </row>
    <row r="25" spans="1:6" customFormat="1" ht="15" x14ac:dyDescent="0.25">
      <c r="A25" s="13"/>
      <c r="B25" s="13" t="s">
        <v>33</v>
      </c>
      <c r="C25" s="13"/>
      <c r="D25" s="14"/>
      <c r="E25" s="13"/>
      <c r="F25" s="31">
        <f>F24</f>
        <v>0</v>
      </c>
    </row>
    <row r="26" spans="1:6" customFormat="1" ht="15" x14ac:dyDescent="0.25">
      <c r="A26" s="12"/>
      <c r="B26" s="12" t="s">
        <v>34</v>
      </c>
      <c r="C26" s="12"/>
      <c r="D26" s="12"/>
      <c r="E26" s="12"/>
      <c r="F26" s="12"/>
    </row>
    <row r="27" spans="1:6" customFormat="1" ht="15" x14ac:dyDescent="0.25">
      <c r="A27" s="11">
        <v>11</v>
      </c>
      <c r="B27" s="11" t="s">
        <v>35</v>
      </c>
      <c r="C27" s="11" t="s">
        <v>20</v>
      </c>
      <c r="D27" s="16">
        <v>2</v>
      </c>
      <c r="E27" s="30"/>
      <c r="F27" s="30">
        <f t="shared" ref="F27" si="2">E27*D27</f>
        <v>0</v>
      </c>
    </row>
    <row r="28" spans="1:6" customFormat="1" ht="15" x14ac:dyDescent="0.25">
      <c r="A28" s="12"/>
      <c r="B28" s="12" t="s">
        <v>36</v>
      </c>
      <c r="C28" s="12"/>
      <c r="D28" s="12"/>
      <c r="E28" s="12"/>
      <c r="F28" s="12"/>
    </row>
    <row r="29" spans="1:6" customFormat="1" ht="15" x14ac:dyDescent="0.25">
      <c r="A29" s="11">
        <v>12</v>
      </c>
      <c r="B29" s="11" t="s">
        <v>37</v>
      </c>
      <c r="C29" s="11" t="s">
        <v>25</v>
      </c>
      <c r="D29" s="16">
        <v>1</v>
      </c>
      <c r="E29" s="30"/>
      <c r="F29" s="30">
        <f t="shared" ref="F29" si="3">E29*D29</f>
        <v>0</v>
      </c>
    </row>
    <row r="30" spans="1:6" customFormat="1" ht="15" x14ac:dyDescent="0.25">
      <c r="A30" s="13"/>
      <c r="B30" s="13" t="s">
        <v>38</v>
      </c>
      <c r="C30" s="13"/>
      <c r="D30" s="14"/>
      <c r="E30" s="13"/>
      <c r="F30" s="31">
        <f>SUM(F29,F27)</f>
        <v>0</v>
      </c>
    </row>
    <row r="31" spans="1:6" s="3" customFormat="1" ht="15" x14ac:dyDescent="0.2">
      <c r="A31" s="12"/>
      <c r="B31" s="12" t="s">
        <v>39</v>
      </c>
      <c r="C31" s="12"/>
      <c r="D31" s="12"/>
      <c r="E31" s="12"/>
      <c r="F31" s="12"/>
    </row>
    <row r="32" spans="1:6" s="3" customFormat="1" x14ac:dyDescent="0.2">
      <c r="A32" s="11">
        <v>13</v>
      </c>
      <c r="B32" s="11" t="s">
        <v>40</v>
      </c>
      <c r="C32" s="11" t="s">
        <v>25</v>
      </c>
      <c r="D32" s="16">
        <v>1</v>
      </c>
      <c r="E32" s="30"/>
      <c r="F32" s="30">
        <f t="shared" ref="F32:F44" si="4">E32*D32</f>
        <v>0</v>
      </c>
    </row>
    <row r="33" spans="1:6" customFormat="1" ht="15" x14ac:dyDescent="0.25">
      <c r="A33" s="11">
        <v>14</v>
      </c>
      <c r="B33" s="11" t="s">
        <v>41</v>
      </c>
      <c r="C33" s="11" t="s">
        <v>25</v>
      </c>
      <c r="D33" s="16">
        <v>1</v>
      </c>
      <c r="E33" s="30"/>
      <c r="F33" s="30">
        <f t="shared" si="4"/>
        <v>0</v>
      </c>
    </row>
    <row r="34" spans="1:6" customFormat="1" ht="15" x14ac:dyDescent="0.25">
      <c r="A34" s="11">
        <v>15</v>
      </c>
      <c r="B34" s="11" t="s">
        <v>42</v>
      </c>
      <c r="C34" s="11" t="s">
        <v>25</v>
      </c>
      <c r="D34" s="16">
        <v>1</v>
      </c>
      <c r="E34" s="30"/>
      <c r="F34" s="30">
        <f t="shared" si="4"/>
        <v>0</v>
      </c>
    </row>
    <row r="35" spans="1:6" customFormat="1" ht="15" x14ac:dyDescent="0.25">
      <c r="A35" s="11">
        <v>16</v>
      </c>
      <c r="B35" s="11" t="s">
        <v>43</v>
      </c>
      <c r="C35" s="11" t="s">
        <v>25</v>
      </c>
      <c r="D35" s="16">
        <v>1</v>
      </c>
      <c r="E35" s="30"/>
      <c r="F35" s="30">
        <f t="shared" si="4"/>
        <v>0</v>
      </c>
    </row>
    <row r="36" spans="1:6" customFormat="1" ht="15" x14ac:dyDescent="0.25">
      <c r="A36" s="11">
        <v>17</v>
      </c>
      <c r="B36" s="11" t="s">
        <v>44</v>
      </c>
      <c r="C36" s="11" t="s">
        <v>25</v>
      </c>
      <c r="D36" s="16">
        <v>1</v>
      </c>
      <c r="E36" s="30"/>
      <c r="F36" s="30">
        <f t="shared" si="4"/>
        <v>0</v>
      </c>
    </row>
    <row r="37" spans="1:6" customFormat="1" ht="15" x14ac:dyDescent="0.25">
      <c r="A37" s="11">
        <v>18</v>
      </c>
      <c r="B37" s="11" t="s">
        <v>45</v>
      </c>
      <c r="C37" s="11" t="s">
        <v>25</v>
      </c>
      <c r="D37" s="16">
        <v>1</v>
      </c>
      <c r="E37" s="30"/>
      <c r="F37" s="30">
        <f t="shared" si="4"/>
        <v>0</v>
      </c>
    </row>
    <row r="38" spans="1:6" customFormat="1" ht="15" x14ac:dyDescent="0.25">
      <c r="A38" s="11">
        <v>19</v>
      </c>
      <c r="B38" s="11" t="s">
        <v>46</v>
      </c>
      <c r="C38" s="11" t="s">
        <v>25</v>
      </c>
      <c r="D38" s="16">
        <v>1</v>
      </c>
      <c r="E38" s="30"/>
      <c r="F38" s="30">
        <f t="shared" si="4"/>
        <v>0</v>
      </c>
    </row>
    <row r="39" spans="1:6" customFormat="1" ht="15" x14ac:dyDescent="0.25">
      <c r="A39" s="11">
        <v>20</v>
      </c>
      <c r="B39" s="11" t="s">
        <v>47</v>
      </c>
      <c r="C39" s="11" t="s">
        <v>25</v>
      </c>
      <c r="D39" s="16">
        <v>1</v>
      </c>
      <c r="E39" s="30"/>
      <c r="F39" s="30">
        <f t="shared" si="4"/>
        <v>0</v>
      </c>
    </row>
    <row r="40" spans="1:6" customFormat="1" ht="15" x14ac:dyDescent="0.25">
      <c r="A40" s="11">
        <v>21</v>
      </c>
      <c r="B40" s="11" t="s">
        <v>48</v>
      </c>
      <c r="C40" s="11" t="s">
        <v>25</v>
      </c>
      <c r="D40" s="16">
        <v>1</v>
      </c>
      <c r="E40" s="30"/>
      <c r="F40" s="30">
        <f t="shared" si="4"/>
        <v>0</v>
      </c>
    </row>
    <row r="41" spans="1:6" customFormat="1" ht="15" x14ac:dyDescent="0.25">
      <c r="A41" s="11">
        <v>22</v>
      </c>
      <c r="B41" s="11" t="s">
        <v>49</v>
      </c>
      <c r="C41" s="11" t="s">
        <v>25</v>
      </c>
      <c r="D41" s="16">
        <v>1</v>
      </c>
      <c r="E41" s="30"/>
      <c r="F41" s="30">
        <f t="shared" si="4"/>
        <v>0</v>
      </c>
    </row>
    <row r="42" spans="1:6" customFormat="1" ht="15" x14ac:dyDescent="0.25">
      <c r="A42" s="11">
        <v>23</v>
      </c>
      <c r="B42" s="11" t="s">
        <v>50</v>
      </c>
      <c r="C42" s="11" t="s">
        <v>25</v>
      </c>
      <c r="D42" s="16">
        <v>1</v>
      </c>
      <c r="E42" s="30"/>
      <c r="F42" s="30">
        <f t="shared" si="4"/>
        <v>0</v>
      </c>
    </row>
    <row r="43" spans="1:6" customFormat="1" ht="15" x14ac:dyDescent="0.25">
      <c r="A43" s="11">
        <v>24</v>
      </c>
      <c r="B43" s="11" t="s">
        <v>51</v>
      </c>
      <c r="C43" s="11" t="s">
        <v>25</v>
      </c>
      <c r="D43" s="16">
        <v>1</v>
      </c>
      <c r="E43" s="30"/>
      <c r="F43" s="30">
        <f t="shared" si="4"/>
        <v>0</v>
      </c>
    </row>
    <row r="44" spans="1:6" customFormat="1" ht="15" x14ac:dyDescent="0.25">
      <c r="A44" s="11">
        <v>25</v>
      </c>
      <c r="B44" s="11" t="s">
        <v>52</v>
      </c>
      <c r="C44" s="11" t="s">
        <v>25</v>
      </c>
      <c r="D44" s="16">
        <v>1</v>
      </c>
      <c r="E44" s="30"/>
      <c r="F44" s="30">
        <f t="shared" si="4"/>
        <v>0</v>
      </c>
    </row>
    <row r="45" spans="1:6" s="3" customFormat="1" ht="15" x14ac:dyDescent="0.2">
      <c r="A45" s="13"/>
      <c r="B45" s="13" t="s">
        <v>53</v>
      </c>
      <c r="C45" s="13"/>
      <c r="D45" s="14"/>
      <c r="E45" s="13"/>
      <c r="F45" s="31">
        <f>SUM(F32:F44)</f>
        <v>0</v>
      </c>
    </row>
    <row r="46" spans="1:6" customFormat="1" ht="15" x14ac:dyDescent="0.25">
      <c r="A46" s="9"/>
      <c r="B46" s="9" t="s">
        <v>54</v>
      </c>
      <c r="C46" s="9"/>
      <c r="D46" s="10"/>
      <c r="E46" s="9"/>
      <c r="F46" s="9"/>
    </row>
    <row r="47" spans="1:6" customFormat="1" ht="15" x14ac:dyDescent="0.25">
      <c r="A47" s="11">
        <v>26</v>
      </c>
      <c r="B47" s="11" t="s">
        <v>55</v>
      </c>
      <c r="C47" s="11" t="s">
        <v>25</v>
      </c>
      <c r="D47" s="16">
        <v>1</v>
      </c>
      <c r="E47" s="30"/>
      <c r="F47" s="30">
        <f t="shared" ref="F47:F50" si="5">E47*D47</f>
        <v>0</v>
      </c>
    </row>
    <row r="48" spans="1:6" customFormat="1" ht="15" x14ac:dyDescent="0.25">
      <c r="A48" s="11">
        <v>27</v>
      </c>
      <c r="B48" s="11" t="s">
        <v>56</v>
      </c>
      <c r="C48" s="11" t="s">
        <v>25</v>
      </c>
      <c r="D48" s="16">
        <v>1</v>
      </c>
      <c r="E48" s="30"/>
      <c r="F48" s="30">
        <f t="shared" si="5"/>
        <v>0</v>
      </c>
    </row>
    <row r="49" spans="1:6" customFormat="1" ht="15" x14ac:dyDescent="0.25">
      <c r="A49" s="11">
        <v>28</v>
      </c>
      <c r="B49" s="11" t="s">
        <v>57</v>
      </c>
      <c r="C49" s="11" t="s">
        <v>25</v>
      </c>
      <c r="D49" s="16">
        <v>1</v>
      </c>
      <c r="E49" s="30"/>
      <c r="F49" s="30">
        <f t="shared" si="5"/>
        <v>0</v>
      </c>
    </row>
    <row r="50" spans="1:6" customFormat="1" ht="15" x14ac:dyDescent="0.25">
      <c r="A50" s="11">
        <v>29</v>
      </c>
      <c r="B50" s="11" t="s">
        <v>58</v>
      </c>
      <c r="C50" s="11" t="s">
        <v>25</v>
      </c>
      <c r="D50" s="16">
        <v>1</v>
      </c>
      <c r="E50" s="30"/>
      <c r="F50" s="30">
        <f t="shared" si="5"/>
        <v>0</v>
      </c>
    </row>
    <row r="51" spans="1:6" customFormat="1" ht="15" x14ac:dyDescent="0.25">
      <c r="A51" s="13"/>
      <c r="B51" s="13" t="s">
        <v>59</v>
      </c>
      <c r="C51" s="13"/>
      <c r="D51" s="14"/>
      <c r="E51" s="13"/>
      <c r="F51" s="31">
        <f>SUM(F47:F50)</f>
        <v>0</v>
      </c>
    </row>
    <row r="52" spans="1:6" customFormat="1" ht="15" x14ac:dyDescent="0.25">
      <c r="A52" s="9"/>
      <c r="B52" s="9" t="s">
        <v>60</v>
      </c>
      <c r="C52" s="9"/>
      <c r="D52" s="10"/>
      <c r="E52" s="9"/>
      <c r="F52" s="9"/>
    </row>
    <row r="53" spans="1:6" customFormat="1" ht="15" x14ac:dyDescent="0.25">
      <c r="A53" s="23">
        <v>30</v>
      </c>
      <c r="B53" s="23" t="s">
        <v>61</v>
      </c>
      <c r="C53" s="11" t="s">
        <v>25</v>
      </c>
      <c r="D53" s="16">
        <v>1</v>
      </c>
      <c r="E53" s="30"/>
      <c r="F53" s="30">
        <f t="shared" ref="F53:F55" si="6">E53*D53</f>
        <v>0</v>
      </c>
    </row>
    <row r="54" spans="1:6" customFormat="1" ht="15" x14ac:dyDescent="0.25">
      <c r="A54" s="23">
        <v>31</v>
      </c>
      <c r="B54" s="23" t="s">
        <v>62</v>
      </c>
      <c r="C54" s="11" t="s">
        <v>25</v>
      </c>
      <c r="D54" s="16">
        <v>1</v>
      </c>
      <c r="E54" s="30"/>
      <c r="F54" s="30">
        <f t="shared" si="6"/>
        <v>0</v>
      </c>
    </row>
    <row r="55" spans="1:6" customFormat="1" ht="15" x14ac:dyDescent="0.25">
      <c r="A55" s="23">
        <v>32</v>
      </c>
      <c r="B55" s="23" t="s">
        <v>63</v>
      </c>
      <c r="C55" s="11" t="s">
        <v>25</v>
      </c>
      <c r="D55" s="16">
        <v>1</v>
      </c>
      <c r="E55" s="30"/>
      <c r="F55" s="30">
        <f t="shared" si="6"/>
        <v>0</v>
      </c>
    </row>
    <row r="56" spans="1:6" ht="15" x14ac:dyDescent="0.25">
      <c r="A56" s="13"/>
      <c r="B56" s="13" t="s">
        <v>64</v>
      </c>
      <c r="C56" s="13"/>
      <c r="D56" s="13"/>
      <c r="E56" s="13"/>
      <c r="F56" s="31">
        <f>SUM(F53:F55)</f>
        <v>0</v>
      </c>
    </row>
    <row r="57" spans="1:6" s="2" customFormat="1" ht="15" x14ac:dyDescent="0.25">
      <c r="A57" s="21"/>
      <c r="B57" s="21" t="s">
        <v>65</v>
      </c>
      <c r="C57" s="21"/>
      <c r="D57" s="15"/>
      <c r="E57" s="21"/>
      <c r="F57" s="32">
        <f>SUM(F56,F51,F45,F30,F25,F22)</f>
        <v>0</v>
      </c>
    </row>
    <row r="58" spans="1:6" s="5" customFormat="1" ht="15" x14ac:dyDescent="0.25">
      <c r="B58" s="48" t="s">
        <v>66</v>
      </c>
      <c r="C58" s="48"/>
      <c r="D58" s="48"/>
      <c r="E58" s="4"/>
      <c r="F58" s="4"/>
    </row>
    <row r="59" spans="1:6" s="5" customFormat="1" x14ac:dyDescent="0.25">
      <c r="A59" s="17"/>
      <c r="B59" s="17" t="s">
        <v>67</v>
      </c>
      <c r="C59" s="17"/>
      <c r="D59" s="20"/>
      <c r="E59" s="17"/>
      <c r="F59" s="17"/>
    </row>
    <row r="60" spans="1:6" s="5" customFormat="1" x14ac:dyDescent="0.25">
      <c r="A60" s="17"/>
      <c r="B60" s="17" t="s">
        <v>68</v>
      </c>
      <c r="C60" s="17"/>
      <c r="D60" s="20"/>
      <c r="E60" s="17"/>
      <c r="F60" s="17"/>
    </row>
    <row r="61" spans="1:6" s="5" customFormat="1" x14ac:dyDescent="0.25">
      <c r="A61" s="17"/>
      <c r="B61" s="17"/>
      <c r="C61" s="17"/>
      <c r="D61" s="20"/>
      <c r="E61" s="17"/>
      <c r="F61" s="17"/>
    </row>
    <row r="62" spans="1:6" ht="17.25" customHeight="1" x14ac:dyDescent="0.25">
      <c r="A62" s="7"/>
      <c r="B62" s="7" t="s">
        <v>69</v>
      </c>
      <c r="C62" s="7"/>
      <c r="D62" s="8"/>
      <c r="E62" s="7"/>
      <c r="F62" s="7"/>
    </row>
    <row r="63" spans="1:6" s="3" customFormat="1" ht="15" x14ac:dyDescent="0.2">
      <c r="A63" s="27"/>
      <c r="B63" s="27" t="s">
        <v>13</v>
      </c>
      <c r="C63" s="27"/>
      <c r="D63" s="18" t="s">
        <v>15</v>
      </c>
      <c r="E63" s="27" t="s">
        <v>16</v>
      </c>
      <c r="F63" s="27" t="s">
        <v>17</v>
      </c>
    </row>
    <row r="64" spans="1:6" s="22" customFormat="1" ht="15" x14ac:dyDescent="0.25">
      <c r="A64" s="9"/>
      <c r="B64" s="9" t="s">
        <v>70</v>
      </c>
      <c r="C64" s="9"/>
      <c r="D64" s="9"/>
      <c r="E64" s="9"/>
      <c r="F64" s="9"/>
    </row>
    <row r="65" spans="1:6" s="22" customFormat="1" x14ac:dyDescent="0.25">
      <c r="A65" s="11">
        <v>33</v>
      </c>
      <c r="B65" s="11" t="s">
        <v>71</v>
      </c>
      <c r="C65" s="11" t="s">
        <v>25</v>
      </c>
      <c r="D65" s="16">
        <v>1</v>
      </c>
      <c r="E65" s="11"/>
      <c r="F65" s="30">
        <f t="shared" ref="F65:F71" si="7">E65*D65</f>
        <v>0</v>
      </c>
    </row>
    <row r="66" spans="1:6" s="22" customFormat="1" x14ac:dyDescent="0.25">
      <c r="A66" s="11">
        <v>34</v>
      </c>
      <c r="B66" s="11" t="s">
        <v>72</v>
      </c>
      <c r="C66" s="11" t="s">
        <v>25</v>
      </c>
      <c r="D66" s="16">
        <v>1</v>
      </c>
      <c r="E66" s="11"/>
      <c r="F66" s="30">
        <f t="shared" si="7"/>
        <v>0</v>
      </c>
    </row>
    <row r="67" spans="1:6" s="22" customFormat="1" x14ac:dyDescent="0.25">
      <c r="A67" s="11">
        <v>35</v>
      </c>
      <c r="B67" s="11" t="s">
        <v>73</v>
      </c>
      <c r="C67" s="11" t="s">
        <v>25</v>
      </c>
      <c r="D67" s="16">
        <v>1</v>
      </c>
      <c r="E67" s="11"/>
      <c r="F67" s="30">
        <f t="shared" si="7"/>
        <v>0</v>
      </c>
    </row>
    <row r="68" spans="1:6" s="22" customFormat="1" x14ac:dyDescent="0.25">
      <c r="A68" s="11">
        <v>36</v>
      </c>
      <c r="B68" s="11" t="s">
        <v>74</v>
      </c>
      <c r="C68" s="11" t="s">
        <v>25</v>
      </c>
      <c r="D68" s="16">
        <v>1</v>
      </c>
      <c r="E68" s="11"/>
      <c r="F68" s="30">
        <f t="shared" si="7"/>
        <v>0</v>
      </c>
    </row>
    <row r="69" spans="1:6" s="22" customFormat="1" x14ac:dyDescent="0.25">
      <c r="A69" s="11">
        <v>37</v>
      </c>
      <c r="B69" s="11" t="s">
        <v>75</v>
      </c>
      <c r="C69" s="11" t="s">
        <v>25</v>
      </c>
      <c r="D69" s="16">
        <v>1</v>
      </c>
      <c r="E69" s="11"/>
      <c r="F69" s="30">
        <f t="shared" si="7"/>
        <v>0</v>
      </c>
    </row>
    <row r="70" spans="1:6" s="22" customFormat="1" x14ac:dyDescent="0.25">
      <c r="A70" s="11">
        <v>38</v>
      </c>
      <c r="B70" s="11" t="s">
        <v>76</v>
      </c>
      <c r="C70" s="11" t="s">
        <v>25</v>
      </c>
      <c r="D70" s="16">
        <v>1</v>
      </c>
      <c r="E70" s="11"/>
      <c r="F70" s="30">
        <f t="shared" si="7"/>
        <v>0</v>
      </c>
    </row>
    <row r="71" spans="1:6" x14ac:dyDescent="0.25">
      <c r="A71" s="11">
        <v>39</v>
      </c>
      <c r="B71" s="11" t="s">
        <v>77</v>
      </c>
      <c r="C71" s="11" t="s">
        <v>25</v>
      </c>
      <c r="D71" s="16">
        <v>1</v>
      </c>
      <c r="E71" s="11"/>
      <c r="F71" s="30">
        <f t="shared" si="7"/>
        <v>0</v>
      </c>
    </row>
    <row r="72" spans="1:6" ht="15" x14ac:dyDescent="0.25">
      <c r="A72" s="9"/>
      <c r="B72" s="9" t="s">
        <v>78</v>
      </c>
      <c r="C72" s="9"/>
      <c r="D72" s="9"/>
      <c r="E72" s="9"/>
      <c r="F72" s="9"/>
    </row>
    <row r="73" spans="1:6" ht="33.75" customHeight="1" x14ac:dyDescent="0.25">
      <c r="A73" s="9"/>
      <c r="B73" s="43" t="s">
        <v>79</v>
      </c>
      <c r="C73" s="44"/>
      <c r="D73" s="44"/>
      <c r="E73" s="44"/>
      <c r="F73" s="45"/>
    </row>
    <row r="74" spans="1:6" ht="33.75" customHeight="1" x14ac:dyDescent="0.25">
      <c r="A74" s="9"/>
      <c r="B74" s="43" t="s">
        <v>80</v>
      </c>
      <c r="C74" s="44"/>
      <c r="D74" s="44"/>
      <c r="E74" s="44"/>
      <c r="F74" s="45"/>
    </row>
    <row r="75" spans="1:6" x14ac:dyDescent="0.25">
      <c r="A75" s="11" t="s">
        <v>81</v>
      </c>
      <c r="B75" s="11" t="s">
        <v>82</v>
      </c>
      <c r="C75" s="11" t="s">
        <v>25</v>
      </c>
      <c r="D75" s="16">
        <v>1</v>
      </c>
      <c r="E75" s="11"/>
      <c r="F75" s="30">
        <f t="shared" ref="F75:F85" si="8">E75*D75</f>
        <v>0</v>
      </c>
    </row>
    <row r="76" spans="1:6" x14ac:dyDescent="0.25">
      <c r="A76" s="11" t="s">
        <v>83</v>
      </c>
      <c r="B76" s="11" t="s">
        <v>84</v>
      </c>
      <c r="C76" s="11" t="s">
        <v>25</v>
      </c>
      <c r="D76" s="16">
        <v>1</v>
      </c>
      <c r="E76" s="11"/>
      <c r="F76" s="30">
        <f t="shared" si="8"/>
        <v>0</v>
      </c>
    </row>
    <row r="77" spans="1:6" x14ac:dyDescent="0.25">
      <c r="A77" s="11" t="s">
        <v>85</v>
      </c>
      <c r="B77" s="11" t="s">
        <v>86</v>
      </c>
      <c r="C77" s="11" t="s">
        <v>25</v>
      </c>
      <c r="D77" s="16">
        <v>1</v>
      </c>
      <c r="E77" s="11"/>
      <c r="F77" s="30">
        <f t="shared" si="8"/>
        <v>0</v>
      </c>
    </row>
    <row r="78" spans="1:6" x14ac:dyDescent="0.25">
      <c r="A78" s="11" t="s">
        <v>87</v>
      </c>
      <c r="B78" s="11" t="s">
        <v>88</v>
      </c>
      <c r="C78" s="11" t="s">
        <v>25</v>
      </c>
      <c r="D78" s="16">
        <v>1</v>
      </c>
      <c r="E78" s="11"/>
      <c r="F78" s="30">
        <f t="shared" si="8"/>
        <v>0</v>
      </c>
    </row>
    <row r="79" spans="1:6" x14ac:dyDescent="0.25">
      <c r="A79" s="11" t="s">
        <v>89</v>
      </c>
      <c r="B79" s="11" t="s">
        <v>90</v>
      </c>
      <c r="C79" s="11" t="s">
        <v>25</v>
      </c>
      <c r="D79" s="16">
        <v>1</v>
      </c>
      <c r="E79" s="11"/>
      <c r="F79" s="30">
        <f t="shared" si="8"/>
        <v>0</v>
      </c>
    </row>
    <row r="80" spans="1:6" x14ac:dyDescent="0.25">
      <c r="A80" s="11" t="s">
        <v>91</v>
      </c>
      <c r="B80" s="11" t="s">
        <v>92</v>
      </c>
      <c r="C80" s="11" t="s">
        <v>25</v>
      </c>
      <c r="D80" s="16">
        <v>1</v>
      </c>
      <c r="E80" s="11"/>
      <c r="F80" s="30">
        <f t="shared" si="8"/>
        <v>0</v>
      </c>
    </row>
    <row r="81" spans="1:6" x14ac:dyDescent="0.25">
      <c r="A81" s="11" t="s">
        <v>93</v>
      </c>
      <c r="B81" s="11" t="s">
        <v>94</v>
      </c>
      <c r="C81" s="11" t="s">
        <v>25</v>
      </c>
      <c r="D81" s="16">
        <v>1</v>
      </c>
      <c r="E81" s="11"/>
      <c r="F81" s="30">
        <f t="shared" si="8"/>
        <v>0</v>
      </c>
    </row>
    <row r="82" spans="1:6" x14ac:dyDescent="0.25">
      <c r="A82" s="11" t="s">
        <v>95</v>
      </c>
      <c r="B82" s="11" t="s">
        <v>96</v>
      </c>
      <c r="C82" s="11" t="s">
        <v>25</v>
      </c>
      <c r="D82" s="16">
        <v>1</v>
      </c>
      <c r="E82" s="11"/>
      <c r="F82" s="30">
        <f t="shared" si="8"/>
        <v>0</v>
      </c>
    </row>
    <row r="83" spans="1:6" x14ac:dyDescent="0.25">
      <c r="A83" s="11" t="s">
        <v>97</v>
      </c>
      <c r="B83" s="11" t="s">
        <v>98</v>
      </c>
      <c r="C83" s="11" t="s">
        <v>25</v>
      </c>
      <c r="D83" s="16">
        <v>1</v>
      </c>
      <c r="E83" s="11"/>
      <c r="F83" s="30">
        <f t="shared" si="8"/>
        <v>0</v>
      </c>
    </row>
    <row r="84" spans="1:6" x14ac:dyDescent="0.25">
      <c r="A84" s="11" t="s">
        <v>99</v>
      </c>
      <c r="B84" s="11" t="s">
        <v>100</v>
      </c>
      <c r="C84" s="11" t="s">
        <v>25</v>
      </c>
      <c r="D84" s="16">
        <v>1</v>
      </c>
      <c r="E84" s="11"/>
      <c r="F84" s="30">
        <f t="shared" si="8"/>
        <v>0</v>
      </c>
    </row>
    <row r="85" spans="1:6" x14ac:dyDescent="0.25">
      <c r="A85" s="1" t="s">
        <v>101</v>
      </c>
      <c r="B85" s="11" t="s">
        <v>102</v>
      </c>
      <c r="C85" s="11" t="s">
        <v>25</v>
      </c>
      <c r="D85" s="16">
        <v>1</v>
      </c>
      <c r="E85" s="11"/>
      <c r="F85" s="30">
        <f t="shared" si="8"/>
        <v>0</v>
      </c>
    </row>
    <row r="86" spans="1:6" s="3" customFormat="1" ht="15" x14ac:dyDescent="0.2">
      <c r="A86" s="35"/>
      <c r="B86" s="35" t="s">
        <v>103</v>
      </c>
      <c r="C86" s="35"/>
      <c r="D86" s="36"/>
      <c r="E86" s="35"/>
      <c r="F86" s="37">
        <f>SUM(F75:F85)</f>
        <v>0</v>
      </c>
    </row>
    <row r="87" spans="1:6" ht="15" x14ac:dyDescent="0.25">
      <c r="A87" s="9"/>
      <c r="B87" s="9" t="s">
        <v>104</v>
      </c>
      <c r="C87" s="9"/>
      <c r="D87" s="9"/>
      <c r="E87" s="9"/>
      <c r="F87" s="9"/>
    </row>
    <row r="88" spans="1:6" x14ac:dyDescent="0.25">
      <c r="A88" s="11">
        <v>40</v>
      </c>
      <c r="B88" s="11" t="s">
        <v>105</v>
      </c>
      <c r="C88" s="11" t="s">
        <v>20</v>
      </c>
      <c r="D88" s="16">
        <v>40</v>
      </c>
      <c r="E88" s="11"/>
      <c r="F88" s="30">
        <f t="shared" ref="F88:F91" si="9">E88*D88</f>
        <v>0</v>
      </c>
    </row>
    <row r="89" spans="1:6" x14ac:dyDescent="0.25">
      <c r="A89" s="11">
        <v>41</v>
      </c>
      <c r="B89" s="11" t="s">
        <v>106</v>
      </c>
      <c r="C89" s="11" t="s">
        <v>20</v>
      </c>
      <c r="D89" s="16">
        <v>6</v>
      </c>
      <c r="E89" s="11"/>
      <c r="F89" s="30">
        <f t="shared" si="9"/>
        <v>0</v>
      </c>
    </row>
    <row r="90" spans="1:6" x14ac:dyDescent="0.25">
      <c r="A90" s="11">
        <v>42</v>
      </c>
      <c r="B90" s="11" t="s">
        <v>107</v>
      </c>
      <c r="C90" s="11" t="s">
        <v>25</v>
      </c>
      <c r="D90" s="16">
        <v>1</v>
      </c>
      <c r="E90" s="11"/>
      <c r="F90" s="30">
        <f t="shared" si="9"/>
        <v>0</v>
      </c>
    </row>
    <row r="91" spans="1:6" x14ac:dyDescent="0.25">
      <c r="A91" s="11">
        <v>43</v>
      </c>
      <c r="B91" s="11" t="s">
        <v>108</v>
      </c>
      <c r="C91" s="11" t="s">
        <v>25</v>
      </c>
      <c r="D91" s="16">
        <v>1</v>
      </c>
      <c r="E91" s="11"/>
      <c r="F91" s="30">
        <f t="shared" si="9"/>
        <v>0</v>
      </c>
    </row>
    <row r="92" spans="1:6" ht="15" x14ac:dyDescent="0.25">
      <c r="A92" s="35"/>
      <c r="B92" s="35" t="s">
        <v>109</v>
      </c>
      <c r="C92" s="35"/>
      <c r="D92" s="36"/>
      <c r="E92" s="35"/>
      <c r="F92" s="37">
        <f>SUM(F88:F91)</f>
        <v>0</v>
      </c>
    </row>
    <row r="93" spans="1:6" ht="15" x14ac:dyDescent="0.25">
      <c r="A93" s="9"/>
      <c r="B93" s="9" t="s">
        <v>110</v>
      </c>
      <c r="C93" s="9"/>
      <c r="D93" s="9"/>
      <c r="E93" s="9"/>
      <c r="F93" s="9"/>
    </row>
    <row r="94" spans="1:6" x14ac:dyDescent="0.25">
      <c r="A94" s="11">
        <v>44</v>
      </c>
      <c r="B94" s="11" t="s">
        <v>111</v>
      </c>
      <c r="C94" s="11" t="s">
        <v>25</v>
      </c>
      <c r="D94" s="16">
        <v>3</v>
      </c>
      <c r="E94" s="11"/>
      <c r="F94" s="30">
        <f t="shared" ref="F94" si="10">E94*D94</f>
        <v>0</v>
      </c>
    </row>
    <row r="95" spans="1:6" ht="15" x14ac:dyDescent="0.25">
      <c r="A95" s="35"/>
      <c r="B95" s="35" t="s">
        <v>112</v>
      </c>
      <c r="C95" s="35"/>
      <c r="D95" s="36"/>
      <c r="E95" s="35"/>
      <c r="F95" s="37">
        <f>F94</f>
        <v>0</v>
      </c>
    </row>
    <row r="96" spans="1:6" ht="30" x14ac:dyDescent="0.25">
      <c r="A96" s="9"/>
      <c r="B96" s="34" t="s">
        <v>113</v>
      </c>
      <c r="C96" s="9"/>
      <c r="D96" s="9"/>
      <c r="E96" s="9"/>
      <c r="F96" s="9"/>
    </row>
    <row r="97" spans="1:6" s="22" customFormat="1" x14ac:dyDescent="0.25">
      <c r="A97" s="11">
        <v>45</v>
      </c>
      <c r="B97" s="11" t="s">
        <v>114</v>
      </c>
      <c r="C97" s="11" t="s">
        <v>20</v>
      </c>
      <c r="D97" s="16">
        <v>40</v>
      </c>
      <c r="E97" s="11"/>
      <c r="F97" s="30">
        <f t="shared" ref="F97:F106" si="11">E97*D97</f>
        <v>0</v>
      </c>
    </row>
    <row r="98" spans="1:6" s="22" customFormat="1" x14ac:dyDescent="0.25">
      <c r="A98" s="11">
        <v>46</v>
      </c>
      <c r="B98" s="11" t="s">
        <v>115</v>
      </c>
      <c r="C98" s="11" t="s">
        <v>20</v>
      </c>
      <c r="D98" s="16">
        <v>6</v>
      </c>
      <c r="E98" s="11"/>
      <c r="F98" s="30">
        <f t="shared" si="11"/>
        <v>0</v>
      </c>
    </row>
    <row r="99" spans="1:6" s="22" customFormat="1" x14ac:dyDescent="0.25">
      <c r="A99" s="11">
        <v>47</v>
      </c>
      <c r="B99" s="11" t="s">
        <v>116</v>
      </c>
      <c r="C99" s="11" t="s">
        <v>25</v>
      </c>
      <c r="D99" s="16">
        <v>1</v>
      </c>
      <c r="E99" s="11"/>
      <c r="F99" s="30">
        <f t="shared" si="11"/>
        <v>0</v>
      </c>
    </row>
    <row r="100" spans="1:6" s="22" customFormat="1" x14ac:dyDescent="0.25">
      <c r="A100" s="11">
        <v>48</v>
      </c>
      <c r="B100" s="11" t="s">
        <v>117</v>
      </c>
      <c r="C100" s="11" t="s">
        <v>25</v>
      </c>
      <c r="D100" s="16">
        <v>1</v>
      </c>
      <c r="E100" s="11"/>
      <c r="F100" s="30">
        <f t="shared" si="11"/>
        <v>0</v>
      </c>
    </row>
    <row r="101" spans="1:6" ht="15" x14ac:dyDescent="0.25">
      <c r="A101" s="35"/>
      <c r="B101" s="35" t="s">
        <v>118</v>
      </c>
      <c r="C101" s="35"/>
      <c r="D101" s="36"/>
      <c r="E101" s="35"/>
      <c r="F101" s="37">
        <f>F100</f>
        <v>0</v>
      </c>
    </row>
    <row r="102" spans="1:6" s="22" customFormat="1" ht="15" x14ac:dyDescent="0.25">
      <c r="A102" s="9"/>
      <c r="B102" s="34" t="s">
        <v>119</v>
      </c>
      <c r="C102" s="9"/>
      <c r="D102" s="9"/>
      <c r="E102" s="9"/>
      <c r="F102" s="9"/>
    </row>
    <row r="103" spans="1:6" s="22" customFormat="1" x14ac:dyDescent="0.25">
      <c r="A103" s="11">
        <v>49</v>
      </c>
      <c r="B103" s="11" t="s">
        <v>120</v>
      </c>
      <c r="C103" s="11" t="s">
        <v>20</v>
      </c>
      <c r="D103" s="16">
        <v>100</v>
      </c>
      <c r="E103" s="11"/>
      <c r="F103" s="30">
        <f t="shared" si="11"/>
        <v>0</v>
      </c>
    </row>
    <row r="104" spans="1:6" s="22" customFormat="1" x14ac:dyDescent="0.25">
      <c r="A104" s="11">
        <v>50</v>
      </c>
      <c r="B104" s="11" t="s">
        <v>121</v>
      </c>
      <c r="C104" s="11" t="s">
        <v>20</v>
      </c>
      <c r="D104" s="16">
        <v>40</v>
      </c>
      <c r="E104" s="11"/>
      <c r="F104" s="30">
        <f t="shared" si="11"/>
        <v>0</v>
      </c>
    </row>
    <row r="105" spans="1:6" s="22" customFormat="1" x14ac:dyDescent="0.25">
      <c r="A105" s="11">
        <v>51</v>
      </c>
      <c r="B105" s="11" t="s">
        <v>122</v>
      </c>
      <c r="C105" s="11" t="s">
        <v>20</v>
      </c>
      <c r="D105" s="16">
        <v>6</v>
      </c>
      <c r="E105" s="11"/>
      <c r="F105" s="30">
        <f t="shared" si="11"/>
        <v>0</v>
      </c>
    </row>
    <row r="106" spans="1:6" s="22" customFormat="1" x14ac:dyDescent="0.25">
      <c r="A106" s="11">
        <v>52</v>
      </c>
      <c r="B106" s="11" t="s">
        <v>123</v>
      </c>
      <c r="C106" s="11" t="s">
        <v>25</v>
      </c>
      <c r="D106" s="16">
        <v>1</v>
      </c>
      <c r="E106" s="11"/>
      <c r="F106" s="30">
        <f t="shared" si="11"/>
        <v>0</v>
      </c>
    </row>
    <row r="107" spans="1:6" s="22" customFormat="1" ht="15" x14ac:dyDescent="0.25">
      <c r="A107" s="35"/>
      <c r="B107" s="35" t="s">
        <v>124</v>
      </c>
      <c r="C107" s="35"/>
      <c r="D107" s="36"/>
      <c r="E107" s="35"/>
      <c r="F107" s="37">
        <f>SUM(F103:F106)</f>
        <v>0</v>
      </c>
    </row>
    <row r="108" spans="1:6" ht="15" x14ac:dyDescent="0.25">
      <c r="A108" s="38"/>
      <c r="B108" s="38" t="s">
        <v>65</v>
      </c>
      <c r="C108" s="38"/>
      <c r="D108" s="39"/>
      <c r="E108" s="38"/>
      <c r="F108" s="40">
        <f>SUM(F65:F71,F101,F95,F92,F86,F106)</f>
        <v>0</v>
      </c>
    </row>
    <row r="109" spans="1:6" customFormat="1" ht="15" x14ac:dyDescent="0.25"/>
    <row r="110" spans="1:6" ht="15" x14ac:dyDescent="0.25">
      <c r="A110" s="6"/>
      <c r="B110" s="33" t="s">
        <v>125</v>
      </c>
      <c r="C110" s="6"/>
      <c r="E110" s="6"/>
      <c r="F110" s="6"/>
    </row>
    <row r="111" spans="1:6" ht="30" x14ac:dyDescent="0.25">
      <c r="A111" s="28"/>
      <c r="B111" s="28" t="s">
        <v>126</v>
      </c>
      <c r="C111" s="29" t="s">
        <v>127</v>
      </c>
    </row>
    <row r="112" spans="1:6" ht="15" x14ac:dyDescent="0.25">
      <c r="A112" s="24">
        <v>53</v>
      </c>
      <c r="B112" s="24"/>
      <c r="C112" s="25"/>
    </row>
    <row r="113" spans="1:3" ht="15" x14ac:dyDescent="0.25">
      <c r="A113" s="24">
        <v>54</v>
      </c>
      <c r="B113" s="24"/>
      <c r="C113" s="25"/>
    </row>
    <row r="114" spans="1:3" ht="15" x14ac:dyDescent="0.25">
      <c r="A114" s="24">
        <v>55</v>
      </c>
      <c r="B114" s="24"/>
      <c r="C114" s="25"/>
    </row>
    <row r="115" spans="1:3" ht="15" x14ac:dyDescent="0.25">
      <c r="A115" s="24">
        <v>56</v>
      </c>
      <c r="B115" s="24"/>
      <c r="C115" s="25"/>
    </row>
    <row r="116" spans="1:3" ht="15" x14ac:dyDescent="0.25">
      <c r="A116" s="24">
        <v>57</v>
      </c>
      <c r="B116" s="24"/>
      <c r="C116" s="25"/>
    </row>
    <row r="117" spans="1:3" ht="15" x14ac:dyDescent="0.25">
      <c r="A117" s="24">
        <v>58</v>
      </c>
      <c r="B117" s="24"/>
      <c r="C117" s="25"/>
    </row>
    <row r="118" spans="1:3" ht="15" x14ac:dyDescent="0.25">
      <c r="A118" s="24">
        <v>59</v>
      </c>
      <c r="B118" s="24"/>
      <c r="C118" s="25"/>
    </row>
    <row r="119" spans="1:3" ht="15" x14ac:dyDescent="0.25">
      <c r="A119" s="24">
        <v>60</v>
      </c>
      <c r="B119" s="24"/>
      <c r="C119" s="25"/>
    </row>
    <row r="120" spans="1:3" ht="15" x14ac:dyDescent="0.25">
      <c r="A120" s="24">
        <v>61</v>
      </c>
      <c r="B120" s="24"/>
      <c r="C120" s="25"/>
    </row>
    <row r="121" spans="1:3" ht="15" x14ac:dyDescent="0.25">
      <c r="A121" s="24">
        <v>62</v>
      </c>
      <c r="B121" s="24"/>
      <c r="C121" s="25"/>
    </row>
    <row r="122" spans="1:3" ht="15" x14ac:dyDescent="0.25">
      <c r="A122" s="24">
        <v>63</v>
      </c>
      <c r="B122" s="24"/>
      <c r="C122" s="25"/>
    </row>
    <row r="123" spans="1:3" ht="15" x14ac:dyDescent="0.25">
      <c r="A123" s="24">
        <v>64</v>
      </c>
      <c r="B123" s="24"/>
      <c r="C123" s="25"/>
    </row>
    <row r="124" spans="1:3" ht="15" x14ac:dyDescent="0.25">
      <c r="A124" s="24">
        <v>65</v>
      </c>
      <c r="B124" s="24"/>
      <c r="C124" s="25"/>
    </row>
    <row r="125" spans="1:3" ht="15" x14ac:dyDescent="0.25">
      <c r="A125" s="24">
        <v>66</v>
      </c>
      <c r="B125" s="24"/>
      <c r="C125" s="25"/>
    </row>
  </sheetData>
  <sheetProtection insertRows="0"/>
  <mergeCells count="11">
    <mergeCell ref="B74:F74"/>
    <mergeCell ref="B73:F73"/>
    <mergeCell ref="B1:D1"/>
    <mergeCell ref="B2:D2"/>
    <mergeCell ref="B58:D58"/>
    <mergeCell ref="A3:F3"/>
    <mergeCell ref="B4:F4"/>
    <mergeCell ref="B5:F5"/>
    <mergeCell ref="B6:F6"/>
    <mergeCell ref="B7:F7"/>
    <mergeCell ref="B8:F8"/>
  </mergeCells>
  <pageMargins left="0.7" right="0.7" top="0.75" bottom="0.75" header="0.3" footer="0.3"/>
  <pageSetup scale="56" fitToHeight="8" orientation="landscape" r:id="rId1"/>
  <rowBreaks count="1" manualBreakCount="1">
    <brk id="61" max="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c5088536-638a-4132-860d-a4b6b77782c2" xsi:nil="true"/>
    <lcf76f155ced4ddcb4097134ff3c332f xmlns="c49646fe-13ea-46a9-b989-185374910972">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20A929032F9064E8A35E1EC9118271A" ma:contentTypeVersion="15" ma:contentTypeDescription="Create a new document." ma:contentTypeScope="" ma:versionID="0e59d55f78e342e1934fd83733d8443e">
  <xsd:schema xmlns:xsd="http://www.w3.org/2001/XMLSchema" xmlns:xs="http://www.w3.org/2001/XMLSchema" xmlns:p="http://schemas.microsoft.com/office/2006/metadata/properties" xmlns:ns2="c49646fe-13ea-46a9-b989-185374910972" xmlns:ns3="c5088536-638a-4132-860d-a4b6b77782c2" targetNamespace="http://schemas.microsoft.com/office/2006/metadata/properties" ma:root="true" ma:fieldsID="b3359ad1d8dce6a53e7431d5f3639435" ns2:_="" ns3:_="">
    <xsd:import namespace="c49646fe-13ea-46a9-b989-185374910972"/>
    <xsd:import namespace="c5088536-638a-4132-860d-a4b6b77782c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lcf76f155ced4ddcb4097134ff3c332f" minOccurs="0"/>
                <xsd:element ref="ns3:TaxCatchAll"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9646fe-13ea-46a9-b989-1853749109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be57c316-e5b6-49cb-8347-403d94701c21" ma:termSetId="09814cd3-568e-fe90-9814-8d621ff8fb84" ma:anchorId="fba54fb3-c3e1-fe81-a776-ca4b69148c4d" ma:open="true" ma:isKeyword="false">
      <xsd:complexType>
        <xsd:sequence>
          <xsd:element ref="pc:Terms" minOccurs="0" maxOccurs="1"/>
        </xsd:sequence>
      </xsd:complex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5088536-638a-4132-860d-a4b6b77782c2"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5ece4e95-c354-4fb6-89f7-a41ada60abb6}" ma:internalName="TaxCatchAll" ma:showField="CatchAllData" ma:web="c5088536-638a-4132-860d-a4b6b77782c2">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06E0943-09B1-4B0C-A3AB-72BE4422F13C}">
  <ds:schemaRefs>
    <ds:schemaRef ds:uri="http://schemas.microsoft.com/sharepoint/v3/contenttype/forms"/>
  </ds:schemaRefs>
</ds:datastoreItem>
</file>

<file path=customXml/itemProps2.xml><?xml version="1.0" encoding="utf-8"?>
<ds:datastoreItem xmlns:ds="http://schemas.openxmlformats.org/officeDocument/2006/customXml" ds:itemID="{A70E5E39-7A7C-4302-960E-A0389F668877}">
  <ds:schemaRefs>
    <ds:schemaRef ds:uri="http://schemas.microsoft.com/office/2006/metadata/properties"/>
    <ds:schemaRef ds:uri="http://schemas.microsoft.com/office/infopath/2007/PartnerControls"/>
    <ds:schemaRef ds:uri="8dbcd247-c6f9-4ea1-b21a-0f48f1c02ec9"/>
    <ds:schemaRef ds:uri="3f1c86ac-2c3f-4526-a411-196481514259"/>
    <ds:schemaRef ds:uri="c5088536-638a-4132-860d-a4b6b77782c2"/>
    <ds:schemaRef ds:uri="c49646fe-13ea-46a9-b989-185374910972"/>
  </ds:schemaRefs>
</ds:datastoreItem>
</file>

<file path=customXml/itemProps3.xml><?xml version="1.0" encoding="utf-8"?>
<ds:datastoreItem xmlns:ds="http://schemas.openxmlformats.org/officeDocument/2006/customXml" ds:itemID="{F25CC02E-5A16-466D-814E-DE81E4D847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49646fe-13ea-46a9-b989-185374910972"/>
    <ds:schemaRef ds:uri="c5088536-638a-4132-860d-a4b6b77782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Price Forms</vt:lpstr>
      <vt:lpstr>'Price Forms'!Print_Area</vt:lpstr>
      <vt:lpstr>'Price Forms'!Print_Titles</vt:lpstr>
    </vt:vector>
  </TitlesOfParts>
  <Manager/>
  <Company>IBI GROUP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Laura Riegel</dc:creator>
  <cp:keywords/>
  <dc:description/>
  <cp:lastModifiedBy>Roberts, Chris</cp:lastModifiedBy>
  <cp:revision/>
  <dcterms:created xsi:type="dcterms:W3CDTF">2014-06-12T14:35:44Z</dcterms:created>
  <dcterms:modified xsi:type="dcterms:W3CDTF">2022-11-17T18:24:36Z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0x010100220A929032F9064E8A35E1EC9118271A</vt:lpwstr>
  </property>
  <property fmtid="{D5CDD505-2E9C-101B-9397-08002B2CF9AE}" pid="3" name="MediaServiceImageTags">
    <vt:lpwstr/>
  </property>
</Properties>
</file>